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укьянов\ежедневное меню\"/>
    </mc:Choice>
  </mc:AlternateContent>
  <bookViews>
    <workbookView xWindow="0" yWindow="0" windowWidth="22932" windowHeight="289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63" i="1" l="1"/>
  <c r="I63" i="1"/>
  <c r="H63" i="1"/>
  <c r="G63" i="1"/>
  <c r="G158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<sst xmlns="http://schemas.openxmlformats.org/spreadsheetml/2006/main" count="229" uniqueCount="70">
  <si>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</si>
  <si>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</si>
  <si>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</si>
  <si>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</si>
  <si>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</si>
  <si>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</si>
  <si>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</si>
  <si>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</si>
  <si>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</si>
  <si>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</si>
  <si>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</si>
  <si>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</si>
  <si>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</si>
  <si>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</si>
  <si>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</si>
  <si>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</si>
  <si>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</si>
  <si>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</si>
  <si>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</si>
  <si>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</si>
  <si>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</si>
  <si>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</si>
  <si>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</si>
  <si>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</si>
  <si>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</si>
  <si>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</si>
  <si>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</si>
  <si>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</si>
  <si>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</si>
  <si>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</si>
  <si>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</si>
  <si>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</si>
  <si>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</si>
  <si>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</si>
  <si>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</si>
  <si>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</si>
  <si>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</si>
  <si>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</si>
  <si>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</si>
  <si>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</si>
  <si>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Светличная</t>
  </si>
  <si>
    <t>МБОУ СОШ № 21 г. Сальска</t>
  </si>
  <si>
    <t>Чай с сахаром</t>
  </si>
  <si>
    <t>Чай с лимоном</t>
  </si>
  <si>
    <t>Кофейный напиток</t>
  </si>
  <si>
    <t>Фрукты свежие (яблоки)</t>
  </si>
  <si>
    <t>Кондитерские изделия</t>
  </si>
  <si>
    <t>340; 413; 57</t>
  </si>
  <si>
    <t>Омлет натуральный; Сосиски отварные; Икра кабачковая</t>
  </si>
  <si>
    <t>437; 332</t>
  </si>
  <si>
    <t>498; 520</t>
  </si>
  <si>
    <t>Маффины сливочные</t>
  </si>
  <si>
    <t>54-12м</t>
  </si>
  <si>
    <t>Хлеб пшеничный йодированный</t>
  </si>
  <si>
    <t>Каша жидкая молочная пшённая; Запеканка из творога с рисом и молоком сгущенным</t>
  </si>
  <si>
    <t>54-24 к; 315</t>
  </si>
  <si>
    <t>Гуляш из птицы; Каша вязкая пшеничная; Салат из квашеной капусты</t>
  </si>
  <si>
    <t>437; 510; 45</t>
  </si>
  <si>
    <t>Рыба, тушеная в томате с овощами (филе); Пюре картофельное; Овощи соленые (помидоры)</t>
  </si>
  <si>
    <t>374; 520</t>
  </si>
  <si>
    <t>Наггетсы куриные; Макаронные изделия отварные; Овощи соленые (огурцы)</t>
  </si>
  <si>
    <t>Котлеты рубленые из птицы; Пюре картофельное; Овощи соленые (огурцы)</t>
  </si>
  <si>
    <t>Плов из птицы; Овощи соленые (огурцы)</t>
  </si>
  <si>
    <t>Котлеты мясо-картофельные по-хлыновски; Макаронные изделия отварные; Салат из квашеной капусты</t>
  </si>
  <si>
    <t>Кофейный напиток на молоке сгущенном</t>
  </si>
  <si>
    <t>454; 332; 45</t>
  </si>
  <si>
    <t>Каша вязкая молочная "Дружба"; Булочка "Абрикосовый аромат"</t>
  </si>
  <si>
    <t>Ёжики из птицы; Каша рассыпчатая гречневая; Свекла отварная дольками</t>
  </si>
  <si>
    <t>54-15М; 508; 54-28</t>
  </si>
  <si>
    <t>54,2 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</si>
</sst>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9" activePane="bottomRight" state="frozen"/>
      <selection pane="topRight" activeCell="E1" sqref="E1"/>
      <selection pane="bottomLeft" activeCell="A6" sqref="A6"/>
      <selection pane="bottomRight" activeCell="L63" sqref="L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39">
        <v>250</v>
      </c>
      <c r="G6" s="39">
        <v>17.16</v>
      </c>
      <c r="H6" s="39">
        <v>19.329999999999998</v>
      </c>
      <c r="I6" s="39">
        <v>46.91</v>
      </c>
      <c r="J6" s="39">
        <v>442.64</v>
      </c>
      <c r="K6" s="43" t="s">
        <v>47</v>
      </c>
      <c r="L6" s="39">
        <v>83.12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1" t="s">
        <v>42</v>
      </c>
      <c r="F8" s="42">
        <v>212</v>
      </c>
      <c r="G8" s="42">
        <v>0.19</v>
      </c>
      <c r="H8" s="42">
        <v>0.04</v>
      </c>
      <c r="I8" s="42">
        <v>10.98</v>
      </c>
      <c r="J8" s="42">
        <v>43.9</v>
      </c>
      <c r="K8" s="43">
        <v>685</v>
      </c>
      <c r="L8" s="42">
        <v>3.13</v>
      </c>
    </row>
    <row r="9" spans="1:12" ht="14.4" x14ac:dyDescent="0.3">
      <c r="A9" s="23"/>
      <c r="B9" s="15"/>
      <c r="C9" s="11"/>
      <c r="D9" s="7" t="s">
        <v>23</v>
      </c>
      <c r="E9" s="41" t="s">
        <v>53</v>
      </c>
      <c r="F9" s="42">
        <v>40</v>
      </c>
      <c r="G9" s="42">
        <v>3.04</v>
      </c>
      <c r="H9" s="42">
        <v>0.32</v>
      </c>
      <c r="I9" s="42">
        <v>23.2</v>
      </c>
      <c r="J9" s="42">
        <v>104.5</v>
      </c>
      <c r="K9" s="43"/>
      <c r="L9" s="42">
        <v>2.75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3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20.39</v>
      </c>
      <c r="H13" s="19">
        <f t="shared" si="0"/>
        <v>19.689999999999998</v>
      </c>
      <c r="I13" s="19">
        <f t="shared" si="0"/>
        <v>81.09</v>
      </c>
      <c r="J13" s="19">
        <f t="shared" si="0"/>
        <v>591.04</v>
      </c>
      <c r="K13" s="25"/>
      <c r="L13" s="19">
        <f t="shared" ref="L13" si="1">SUM(L6:L12)</f>
        <v>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502</v>
      </c>
      <c r="G24" s="32">
        <f t="shared" ref="G24:J24" si="4">G13+G23</f>
        <v>20.39</v>
      </c>
      <c r="H24" s="32">
        <f t="shared" si="4"/>
        <v>19.689999999999998</v>
      </c>
      <c r="I24" s="32">
        <f t="shared" si="4"/>
        <v>81.09</v>
      </c>
      <c r="J24" s="32">
        <f t="shared" si="4"/>
        <v>591.04</v>
      </c>
      <c r="K24" s="32"/>
      <c r="L24" s="32">
        <f t="shared" ref="L24" si="5">L13+L23</f>
        <v>89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39">
        <v>260</v>
      </c>
      <c r="G25" s="39">
        <v>18.23</v>
      </c>
      <c r="H25" s="39">
        <v>21.02</v>
      </c>
      <c r="I25" s="39">
        <v>48.26</v>
      </c>
      <c r="J25" s="39">
        <v>392.33</v>
      </c>
      <c r="K25" s="40" t="s">
        <v>49</v>
      </c>
      <c r="L25" s="39">
        <v>83.12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2" t="s">
        <v>42</v>
      </c>
      <c r="F27" s="42">
        <v>212</v>
      </c>
      <c r="G27" s="42">
        <v>0.19</v>
      </c>
      <c r="H27" s="42">
        <v>0.04</v>
      </c>
      <c r="I27" s="42">
        <v>10.98</v>
      </c>
      <c r="J27" s="42">
        <v>43.9</v>
      </c>
      <c r="K27" s="43">
        <v>685</v>
      </c>
      <c r="L27" s="42">
        <v>3.13</v>
      </c>
    </row>
    <row r="28" spans="1:12" ht="14.4" x14ac:dyDescent="0.3">
      <c r="A28" s="14"/>
      <c r="B28" s="15"/>
      <c r="C28" s="11"/>
      <c r="D28" s="7" t="s">
        <v>23</v>
      </c>
      <c r="E28" s="51" t="s">
        <v>53</v>
      </c>
      <c r="F28" s="42">
        <v>40</v>
      </c>
      <c r="G28" s="42">
        <v>3.04</v>
      </c>
      <c r="H28" s="42">
        <v>0.32</v>
      </c>
      <c r="I28" s="42">
        <v>23.2</v>
      </c>
      <c r="J28" s="42">
        <v>104.5</v>
      </c>
      <c r="K28" s="43"/>
      <c r="L28" s="42">
        <v>2.75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21.46</v>
      </c>
      <c r="H32" s="19">
        <f t="shared" ref="H32" si="7">SUM(H25:H31)</f>
        <v>21.38</v>
      </c>
      <c r="I32" s="19">
        <f t="shared" ref="I32" si="8">SUM(I25:I31)</f>
        <v>82.44</v>
      </c>
      <c r="J32" s="19">
        <f t="shared" ref="J32:L32" si="9">SUM(J25:J31)</f>
        <v>540.73</v>
      </c>
      <c r="K32" s="25"/>
      <c r="L32" s="19">
        <f t="shared" si="9"/>
        <v>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512</v>
      </c>
      <c r="G43" s="32">
        <f t="shared" ref="G43" si="14">G32+G42</f>
        <v>21.46</v>
      </c>
      <c r="H43" s="32">
        <f t="shared" ref="H43" si="15">H32+H42</f>
        <v>21.38</v>
      </c>
      <c r="I43" s="32">
        <f t="shared" ref="I43" si="16">I32+I42</f>
        <v>82.44</v>
      </c>
      <c r="J43" s="32">
        <f t="shared" ref="J43:L43" si="17">J32+J42</f>
        <v>540.73</v>
      </c>
      <c r="K43" s="32"/>
      <c r="L43" s="32">
        <f t="shared" si="17"/>
        <v>89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54</v>
      </c>
      <c r="F44" s="42">
        <v>340</v>
      </c>
      <c r="G44" s="39">
        <v>18.350000000000001</v>
      </c>
      <c r="H44" s="39">
        <v>17.829999999999998</v>
      </c>
      <c r="I44" s="39">
        <v>70.5</v>
      </c>
      <c r="J44" s="39">
        <v>513.70000000000005</v>
      </c>
      <c r="K44" s="40" t="s">
        <v>55</v>
      </c>
      <c r="L44" s="39">
        <v>68.290000000000006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44</v>
      </c>
      <c r="F46" s="42">
        <v>200</v>
      </c>
      <c r="G46" s="42">
        <v>1.1399999999999999</v>
      </c>
      <c r="H46" s="42">
        <v>0.66</v>
      </c>
      <c r="I46" s="42">
        <v>6.82</v>
      </c>
      <c r="J46" s="42">
        <v>37.799999999999997</v>
      </c>
      <c r="K46" s="43">
        <v>692</v>
      </c>
      <c r="L46" s="42">
        <v>3.28</v>
      </c>
    </row>
    <row r="47" spans="1:12" ht="14.4" x14ac:dyDescent="0.3">
      <c r="A47" s="23"/>
      <c r="B47" s="15"/>
      <c r="C47" s="11"/>
      <c r="D47" s="7" t="s">
        <v>23</v>
      </c>
      <c r="E47" s="53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45</v>
      </c>
      <c r="F48" s="42">
        <v>100</v>
      </c>
      <c r="G48" s="42">
        <v>0.4</v>
      </c>
      <c r="H48" s="42">
        <v>0.4</v>
      </c>
      <c r="I48" s="42">
        <v>2.0499999999999998</v>
      </c>
      <c r="J48" s="42">
        <v>43.68</v>
      </c>
      <c r="K48" s="43">
        <v>386</v>
      </c>
      <c r="L48" s="42">
        <v>17.43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19.89</v>
      </c>
      <c r="H51" s="19">
        <f t="shared" ref="H51" si="19">SUM(H44:H50)</f>
        <v>18.889999999999997</v>
      </c>
      <c r="I51" s="19">
        <f t="shared" ref="I51" si="20">SUM(I44:I50)</f>
        <v>79.36999999999999</v>
      </c>
      <c r="J51" s="19">
        <f t="shared" ref="J51:L51" si="21">SUM(J44:J50)</f>
        <v>595.17999999999995</v>
      </c>
      <c r="K51" s="25"/>
      <c r="L51" s="19">
        <f t="shared" si="21"/>
        <v>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640</v>
      </c>
      <c r="G62" s="32">
        <f t="shared" ref="G62" si="26">G51+G61</f>
        <v>19.89</v>
      </c>
      <c r="H62" s="32">
        <f t="shared" ref="H62" si="27">H51+H61</f>
        <v>18.889999999999997</v>
      </c>
      <c r="I62" s="32">
        <f t="shared" ref="I62" si="28">I51+I61</f>
        <v>79.36999999999999</v>
      </c>
      <c r="J62" s="32">
        <f t="shared" ref="J62:L62" si="29">J51+J61</f>
        <v>595.17999999999995</v>
      </c>
      <c r="K62" s="32"/>
      <c r="L62" s="32">
        <f t="shared" si="29"/>
        <v>89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56</v>
      </c>
      <c r="F63" s="39">
        <v>270</v>
      </c>
      <c r="G63" s="39">
        <f>9.97+2.9+0.38</f>
        <v>13.250000000000002</v>
      </c>
      <c r="H63" s="39">
        <f>10.64+4.7+0.07</f>
        <v>15.41</v>
      </c>
      <c r="I63" s="39">
        <f>3.83+25.18+1.3</f>
        <v>30.31</v>
      </c>
      <c r="J63" s="39">
        <f>198.11+154.83+7.32</f>
        <v>360.26000000000005</v>
      </c>
      <c r="K63" s="40" t="s">
        <v>57</v>
      </c>
      <c r="L63" s="39">
        <v>65.819999999999993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1" t="s">
        <v>42</v>
      </c>
      <c r="F65" s="42">
        <v>212</v>
      </c>
      <c r="G65" s="42">
        <v>0.19</v>
      </c>
      <c r="H65" s="42">
        <v>0.04</v>
      </c>
      <c r="I65" s="42">
        <v>10.98</v>
      </c>
      <c r="J65" s="42">
        <v>43.9</v>
      </c>
      <c r="K65" s="43">
        <v>685</v>
      </c>
      <c r="L65" s="42">
        <v>3.13</v>
      </c>
    </row>
    <row r="66" spans="1:12" ht="14.4" x14ac:dyDescent="0.3">
      <c r="A66" s="23"/>
      <c r="B66" s="15"/>
      <c r="C66" s="11"/>
      <c r="D66" s="7" t="s">
        <v>23</v>
      </c>
      <c r="E66" s="41" t="s">
        <v>53</v>
      </c>
      <c r="F66" s="42">
        <v>40</v>
      </c>
      <c r="G66" s="42">
        <v>3.04</v>
      </c>
      <c r="H66" s="42">
        <v>0.32</v>
      </c>
      <c r="I66" s="42">
        <v>23.2</v>
      </c>
      <c r="J66" s="42">
        <v>104.5</v>
      </c>
      <c r="K66" s="43"/>
      <c r="L66" s="42">
        <v>2.75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3" t="s">
        <v>46</v>
      </c>
      <c r="F68" s="42">
        <v>30</v>
      </c>
      <c r="G68" s="42">
        <v>4.0599999999999996</v>
      </c>
      <c r="H68" s="42">
        <v>3.91</v>
      </c>
      <c r="I68" s="42">
        <v>18.05</v>
      </c>
      <c r="J68" s="42">
        <v>86.5</v>
      </c>
      <c r="K68" s="43"/>
      <c r="L68" s="42">
        <v>17.3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 t="shared" ref="G70" si="30">SUM(G63:G69)</f>
        <v>20.54</v>
      </c>
      <c r="H70" s="19">
        <f t="shared" ref="H70" si="31">SUM(H63:H69)</f>
        <v>19.68</v>
      </c>
      <c r="I70" s="19">
        <f t="shared" ref="I70" si="32">SUM(I63:I69)</f>
        <v>82.539999999999992</v>
      </c>
      <c r="J70" s="19">
        <f t="shared" ref="J70:L70" si="33">SUM(J63:J69)</f>
        <v>595.16000000000008</v>
      </c>
      <c r="K70" s="25"/>
      <c r="L70" s="19">
        <f t="shared" si="33"/>
        <v>88.999999999999986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552</v>
      </c>
      <c r="G81" s="32">
        <f t="shared" ref="G81" si="38">G70+G80</f>
        <v>20.54</v>
      </c>
      <c r="H81" s="32">
        <f t="shared" ref="H81" si="39">H70+H80</f>
        <v>19.68</v>
      </c>
      <c r="I81" s="32">
        <f t="shared" ref="I81" si="40">I70+I80</f>
        <v>82.539999999999992</v>
      </c>
      <c r="J81" s="32">
        <f t="shared" ref="J81:L81" si="41">J70+J80</f>
        <v>595.16000000000008</v>
      </c>
      <c r="K81" s="32"/>
      <c r="L81" s="32">
        <f t="shared" si="41"/>
        <v>88.999999999999986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61</v>
      </c>
      <c r="F82" s="39">
        <v>270</v>
      </c>
      <c r="G82" s="39">
        <v>16.739999999999998</v>
      </c>
      <c r="H82" s="39">
        <v>19.82</v>
      </c>
      <c r="I82" s="39">
        <v>42.23</v>
      </c>
      <c r="J82" s="39">
        <v>412.48</v>
      </c>
      <c r="K82" s="40" t="s">
        <v>50</v>
      </c>
      <c r="L82" s="39">
        <v>83.12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2" t="s">
        <v>42</v>
      </c>
      <c r="F84" s="42">
        <v>212</v>
      </c>
      <c r="G84" s="42">
        <v>0.19</v>
      </c>
      <c r="H84" s="42">
        <v>0.04</v>
      </c>
      <c r="I84" s="42">
        <v>10.98</v>
      </c>
      <c r="J84" s="42">
        <v>43.9</v>
      </c>
      <c r="K84" s="43">
        <v>685</v>
      </c>
      <c r="L84" s="42">
        <v>3.13</v>
      </c>
    </row>
    <row r="85" spans="1:12" ht="14.4" x14ac:dyDescent="0.3">
      <c r="A85" s="23"/>
      <c r="B85" s="15"/>
      <c r="C85" s="11"/>
      <c r="D85" s="7" t="s">
        <v>23</v>
      </c>
      <c r="E85" s="54" t="s">
        <v>53</v>
      </c>
      <c r="F85" s="42">
        <v>40</v>
      </c>
      <c r="G85" s="42">
        <v>3.04</v>
      </c>
      <c r="H85" s="42">
        <v>0.32</v>
      </c>
      <c r="I85" s="42">
        <v>23.2</v>
      </c>
      <c r="J85" s="42">
        <v>104.5</v>
      </c>
      <c r="K85" s="43"/>
      <c r="L85" s="42">
        <v>2.75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19.97</v>
      </c>
      <c r="H89" s="19">
        <f t="shared" ref="H89" si="43">SUM(H82:H88)</f>
        <v>20.18</v>
      </c>
      <c r="I89" s="19">
        <f t="shared" ref="I89" si="44">SUM(I82:I88)</f>
        <v>76.41</v>
      </c>
      <c r="J89" s="19">
        <f t="shared" ref="J89:L89" si="45">SUM(J82:J88)</f>
        <v>560.88</v>
      </c>
      <c r="K89" s="25"/>
      <c r="L89" s="19">
        <f t="shared" si="45"/>
        <v>89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522</v>
      </c>
      <c r="G100" s="32">
        <f t="shared" ref="G100" si="50">G89+G99</f>
        <v>19.97</v>
      </c>
      <c r="H100" s="32">
        <f t="shared" ref="H100" si="51">H89+H99</f>
        <v>20.18</v>
      </c>
      <c r="I100" s="32">
        <f t="shared" ref="I100" si="52">I89+I99</f>
        <v>76.41</v>
      </c>
      <c r="J100" s="32">
        <f t="shared" ref="J100:L100" si="53">J89+J99</f>
        <v>560.88</v>
      </c>
      <c r="K100" s="32"/>
      <c r="L100" s="32">
        <f t="shared" si="53"/>
        <v>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62</v>
      </c>
      <c r="F101" s="39">
        <v>230</v>
      </c>
      <c r="G101" s="39">
        <v>13.98</v>
      </c>
      <c r="H101" s="39">
        <v>13.89</v>
      </c>
      <c r="I101" s="39">
        <v>33.049999999999997</v>
      </c>
      <c r="J101" s="39">
        <v>302.45999999999998</v>
      </c>
      <c r="K101" s="40" t="s">
        <v>52</v>
      </c>
      <c r="L101" s="39">
        <v>57.12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2" t="s">
        <v>42</v>
      </c>
      <c r="F103" s="42">
        <v>212</v>
      </c>
      <c r="G103" s="42">
        <v>0.19</v>
      </c>
      <c r="H103" s="42">
        <v>0.04</v>
      </c>
      <c r="I103" s="42">
        <v>10.98</v>
      </c>
      <c r="J103" s="42">
        <v>43.9</v>
      </c>
      <c r="K103" s="43">
        <v>685</v>
      </c>
      <c r="L103" s="42">
        <v>3.13</v>
      </c>
    </row>
    <row r="104" spans="1:12" ht="14.4" x14ac:dyDescent="0.3">
      <c r="A104" s="23"/>
      <c r="B104" s="15"/>
      <c r="C104" s="11"/>
      <c r="D104" s="7" t="s">
        <v>23</v>
      </c>
      <c r="E104" s="51" t="s">
        <v>53</v>
      </c>
      <c r="F104" s="42">
        <v>40</v>
      </c>
      <c r="G104" s="42">
        <v>3.04</v>
      </c>
      <c r="H104" s="42">
        <v>0.32</v>
      </c>
      <c r="I104" s="42">
        <v>23.2</v>
      </c>
      <c r="J104" s="42">
        <v>104.5</v>
      </c>
      <c r="K104" s="43"/>
      <c r="L104" s="42">
        <v>2.75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 t="s">
        <v>51</v>
      </c>
      <c r="F106" s="42">
        <v>50</v>
      </c>
      <c r="G106" s="42">
        <v>4.84</v>
      </c>
      <c r="H106" s="42">
        <v>8.24</v>
      </c>
      <c r="I106" s="42">
        <v>20.65</v>
      </c>
      <c r="J106" s="42">
        <v>152.97</v>
      </c>
      <c r="K106" s="43"/>
      <c r="L106" s="42">
        <v>26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532</v>
      </c>
      <c r="G108" s="19">
        <f t="shared" ref="G108:J108" si="54">SUM(G101:G107)</f>
        <v>22.05</v>
      </c>
      <c r="H108" s="19">
        <f t="shared" si="54"/>
        <v>22.490000000000002</v>
      </c>
      <c r="I108" s="19">
        <f t="shared" si="54"/>
        <v>87.88</v>
      </c>
      <c r="J108" s="19">
        <f t="shared" si="54"/>
        <v>603.82999999999993</v>
      </c>
      <c r="K108" s="25"/>
      <c r="L108" s="19">
        <f t="shared" ref="L108" si="55">SUM(L101:L107)</f>
        <v>89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532</v>
      </c>
      <c r="G119" s="32">
        <f t="shared" ref="G119" si="58">G108+G118</f>
        <v>22.05</v>
      </c>
      <c r="H119" s="32">
        <f t="shared" ref="H119" si="59">H108+H118</f>
        <v>22.490000000000002</v>
      </c>
      <c r="I119" s="32">
        <f t="shared" ref="I119" si="60">I108+I118</f>
        <v>87.88</v>
      </c>
      <c r="J119" s="32">
        <f t="shared" ref="J119:L119" si="61">J108+J118</f>
        <v>603.82999999999993</v>
      </c>
      <c r="K119" s="32"/>
      <c r="L119" s="32">
        <f t="shared" si="61"/>
        <v>89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39">
        <v>310</v>
      </c>
      <c r="G120" s="39">
        <v>17.14</v>
      </c>
      <c r="H120" s="39">
        <v>19.96</v>
      </c>
      <c r="I120" s="39">
        <v>45.74</v>
      </c>
      <c r="J120" s="39">
        <v>403.6</v>
      </c>
      <c r="K120" s="40" t="s">
        <v>65</v>
      </c>
      <c r="L120" s="39">
        <v>77.75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2" t="s">
        <v>64</v>
      </c>
      <c r="F122" s="42">
        <v>200</v>
      </c>
      <c r="G122" s="42">
        <v>0.3</v>
      </c>
      <c r="H122" s="42">
        <v>0.05</v>
      </c>
      <c r="I122" s="42">
        <v>15.2</v>
      </c>
      <c r="J122" s="42">
        <v>60</v>
      </c>
      <c r="K122" s="43">
        <v>686</v>
      </c>
      <c r="L122" s="42">
        <v>8.5</v>
      </c>
    </row>
    <row r="123" spans="1:12" ht="14.4" x14ac:dyDescent="0.3">
      <c r="A123" s="14"/>
      <c r="B123" s="15"/>
      <c r="C123" s="11"/>
      <c r="D123" s="7" t="s">
        <v>23</v>
      </c>
      <c r="E123" s="51" t="s">
        <v>53</v>
      </c>
      <c r="F123" s="42">
        <v>40</v>
      </c>
      <c r="G123" s="42">
        <v>3.04</v>
      </c>
      <c r="H123" s="42">
        <v>0.32</v>
      </c>
      <c r="I123" s="42">
        <v>23.2</v>
      </c>
      <c r="J123" s="42">
        <v>104.5</v>
      </c>
      <c r="K123" s="43"/>
      <c r="L123" s="42">
        <v>2.75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20.48</v>
      </c>
      <c r="H127" s="19">
        <f t="shared" si="62"/>
        <v>20.330000000000002</v>
      </c>
      <c r="I127" s="19">
        <f t="shared" si="62"/>
        <v>84.14</v>
      </c>
      <c r="J127" s="19">
        <f t="shared" si="62"/>
        <v>568.1</v>
      </c>
      <c r="K127" s="25"/>
      <c r="L127" s="19">
        <f t="shared" ref="L127" si="63">SUM(L120:L126)</f>
        <v>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550</v>
      </c>
      <c r="G138" s="32">
        <f t="shared" ref="G138" si="66">G127+G137</f>
        <v>20.48</v>
      </c>
      <c r="H138" s="32">
        <f t="shared" ref="H138" si="67">H127+H137</f>
        <v>20.330000000000002</v>
      </c>
      <c r="I138" s="32">
        <f t="shared" ref="I138" si="68">I127+I137</f>
        <v>84.14</v>
      </c>
      <c r="J138" s="32">
        <f t="shared" ref="J138:L138" si="69">J127+J137</f>
        <v>568.1</v>
      </c>
      <c r="K138" s="32"/>
      <c r="L138" s="32">
        <f t="shared" si="69"/>
        <v>89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39">
        <v>270</v>
      </c>
      <c r="G139" s="42">
        <v>15.86</v>
      </c>
      <c r="H139" s="39">
        <v>16.28</v>
      </c>
      <c r="I139" s="39">
        <v>58.8</v>
      </c>
      <c r="J139" s="39">
        <v>475</v>
      </c>
      <c r="K139" s="40">
        <v>302</v>
      </c>
      <c r="L139" s="39">
        <v>57.35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1" t="s">
        <v>43</v>
      </c>
      <c r="F141" s="42">
        <v>219</v>
      </c>
      <c r="G141" s="42">
        <v>0.3</v>
      </c>
      <c r="H141" s="42">
        <v>0.05</v>
      </c>
      <c r="I141" s="42">
        <v>5.2</v>
      </c>
      <c r="J141" s="42">
        <v>60</v>
      </c>
      <c r="K141" s="43">
        <v>686</v>
      </c>
      <c r="L141" s="42">
        <v>5.5</v>
      </c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 t="s">
        <v>45</v>
      </c>
      <c r="F143" s="42">
        <v>150</v>
      </c>
      <c r="G143" s="42">
        <v>0.6</v>
      </c>
      <c r="H143" s="42">
        <v>0.6</v>
      </c>
      <c r="I143" s="42">
        <v>3.08</v>
      </c>
      <c r="J143" s="42">
        <v>65.53</v>
      </c>
      <c r="K143" s="43">
        <v>386</v>
      </c>
      <c r="L143" s="42">
        <v>26.15</v>
      </c>
    </row>
    <row r="144" spans="1:12" ht="14.4" x14ac:dyDescent="0.3">
      <c r="A144" s="23"/>
      <c r="B144" s="15"/>
      <c r="C144" s="11"/>
      <c r="D144" s="6"/>
      <c r="E144" s="5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639</v>
      </c>
      <c r="G146" s="19">
        <f t="shared" ref="G146:J146" si="70">SUM(G139:G145)</f>
        <v>16.760000000000002</v>
      </c>
      <c r="H146" s="19">
        <f t="shared" si="70"/>
        <v>16.930000000000003</v>
      </c>
      <c r="I146" s="19">
        <f t="shared" si="70"/>
        <v>67.08</v>
      </c>
      <c r="J146" s="19">
        <f t="shared" si="70"/>
        <v>600.53</v>
      </c>
      <c r="K146" s="25"/>
      <c r="L146" s="19">
        <f t="shared" ref="L146" si="71">SUM(L139:L145)</f>
        <v>89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639</v>
      </c>
      <c r="G157" s="32">
        <f t="shared" ref="G157" si="74">G146+G156</f>
        <v>16.760000000000002</v>
      </c>
      <c r="H157" s="32">
        <f t="shared" ref="H157" si="75">H146+H156</f>
        <v>16.930000000000003</v>
      </c>
      <c r="I157" s="32">
        <f t="shared" ref="I157" si="76">I146+I156</f>
        <v>67.08</v>
      </c>
      <c r="J157" s="32">
        <f t="shared" ref="J157:L157" si="77">J146+J156</f>
        <v>600.53</v>
      </c>
      <c r="K157" s="32"/>
      <c r="L157" s="32">
        <f t="shared" si="77"/>
        <v>89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67</v>
      </c>
      <c r="F158" s="39">
        <v>300</v>
      </c>
      <c r="G158" s="39">
        <f>9.56+7.96+0.45</f>
        <v>17.97</v>
      </c>
      <c r="H158" s="39">
        <v>21.42</v>
      </c>
      <c r="I158" s="39">
        <v>50.26</v>
      </c>
      <c r="J158" s="39">
        <v>452.6</v>
      </c>
      <c r="K158" s="40" t="s">
        <v>68</v>
      </c>
      <c r="L158" s="39">
        <v>83.12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2" t="s">
        <v>42</v>
      </c>
      <c r="F160" s="42">
        <v>212</v>
      </c>
      <c r="G160" s="42">
        <v>0.19</v>
      </c>
      <c r="H160" s="42">
        <v>0.04</v>
      </c>
      <c r="I160" s="42">
        <v>10.98</v>
      </c>
      <c r="J160" s="42">
        <v>43.9</v>
      </c>
      <c r="K160" s="43">
        <v>685</v>
      </c>
      <c r="L160" s="42">
        <v>3.13</v>
      </c>
    </row>
    <row r="161" spans="1:12" ht="14.4" x14ac:dyDescent="0.3">
      <c r="A161" s="23"/>
      <c r="B161" s="15"/>
      <c r="C161" s="11"/>
      <c r="D161" s="7" t="s">
        <v>23</v>
      </c>
      <c r="E161" s="51" t="s">
        <v>53</v>
      </c>
      <c r="F161" s="42">
        <v>40</v>
      </c>
      <c r="G161" s="42">
        <v>3.04</v>
      </c>
      <c r="H161" s="42">
        <v>0.32</v>
      </c>
      <c r="I161" s="42">
        <v>23.2</v>
      </c>
      <c r="J161" s="42">
        <v>104.5</v>
      </c>
      <c r="K161" s="43"/>
      <c r="L161" s="42">
        <v>2.75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8">SUM(G158:G164)</f>
        <v>21.2</v>
      </c>
      <c r="H165" s="19">
        <f t="shared" si="78"/>
        <v>21.78</v>
      </c>
      <c r="I165" s="19">
        <f t="shared" si="78"/>
        <v>84.44</v>
      </c>
      <c r="J165" s="19">
        <f t="shared" si="78"/>
        <v>601</v>
      </c>
      <c r="K165" s="25"/>
      <c r="L165" s="19">
        <f t="shared" ref="L165" si="79">SUM(L158:L164)</f>
        <v>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552</v>
      </c>
      <c r="G176" s="32">
        <f t="shared" ref="G176" si="82">G165+G175</f>
        <v>21.2</v>
      </c>
      <c r="H176" s="32">
        <f t="shared" ref="H176" si="83">H165+H175</f>
        <v>21.78</v>
      </c>
      <c r="I176" s="32">
        <f t="shared" ref="I176" si="84">I165+I175</f>
        <v>84.44</v>
      </c>
      <c r="J176" s="32">
        <f t="shared" ref="J176:L176" si="85">J165+J175</f>
        <v>601</v>
      </c>
      <c r="K176" s="32"/>
      <c r="L176" s="32">
        <f t="shared" si="85"/>
        <v>89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58</v>
      </c>
      <c r="F177" s="39">
        <v>300</v>
      </c>
      <c r="G177" s="39">
        <v>17.02</v>
      </c>
      <c r="H177" s="39">
        <v>20.309999999999999</v>
      </c>
      <c r="I177" s="39">
        <v>53.99</v>
      </c>
      <c r="J177" s="39">
        <v>384.13</v>
      </c>
      <c r="K177" s="40" t="s">
        <v>59</v>
      </c>
      <c r="L177" s="39">
        <v>83.12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2" t="s">
        <v>42</v>
      </c>
      <c r="F179" s="42">
        <v>212</v>
      </c>
      <c r="G179" s="42">
        <v>0.19</v>
      </c>
      <c r="H179" s="42">
        <v>0.04</v>
      </c>
      <c r="I179" s="42">
        <v>6.42</v>
      </c>
      <c r="J179" s="42">
        <v>43.9</v>
      </c>
      <c r="K179" s="43" t="s">
        <v>69</v>
      </c>
      <c r="L179" s="42">
        <v>3.13</v>
      </c>
    </row>
    <row r="180" spans="1:12" ht="14.4" x14ac:dyDescent="0.3">
      <c r="A180" s="23"/>
      <c r="B180" s="15"/>
      <c r="C180" s="11"/>
      <c r="D180" s="7" t="s">
        <v>23</v>
      </c>
      <c r="E180" s="51" t="s">
        <v>53</v>
      </c>
      <c r="F180" s="42">
        <v>40</v>
      </c>
      <c r="G180" s="42">
        <v>3.04</v>
      </c>
      <c r="H180" s="42">
        <v>0.32</v>
      </c>
      <c r="I180" s="42">
        <v>23.2</v>
      </c>
      <c r="J180" s="42">
        <v>104.5</v>
      </c>
      <c r="K180" s="43"/>
      <c r="L180" s="42">
        <v>2.75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J184" si="86">SUM(G177:G183)</f>
        <v>20.25</v>
      </c>
      <c r="H184" s="19">
        <f t="shared" si="86"/>
        <v>20.669999999999998</v>
      </c>
      <c r="I184" s="19">
        <f t="shared" si="86"/>
        <v>83.61</v>
      </c>
      <c r="J184" s="19">
        <f t="shared" si="86"/>
        <v>532.53</v>
      </c>
      <c r="K184" s="25"/>
      <c r="L184" s="19">
        <f t="shared" ref="L184" si="87">SUM(L177:L183)</f>
        <v>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552</v>
      </c>
      <c r="G195" s="32">
        <f t="shared" ref="G195" si="90">G184+G194</f>
        <v>20.25</v>
      </c>
      <c r="H195" s="32">
        <f t="shared" ref="H195" si="91">H184+H194</f>
        <v>20.669999999999998</v>
      </c>
      <c r="I195" s="32">
        <f t="shared" ref="I195" si="92">I184+I194</f>
        <v>83.61</v>
      </c>
      <c r="J195" s="32">
        <f t="shared" ref="J195:L195" si="93">J184+J194</f>
        <v>532.53</v>
      </c>
      <c r="K195" s="32"/>
      <c r="L195" s="32">
        <f t="shared" si="93"/>
        <v>89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555.29999999999995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20.298999999999999</v>
      </c>
      <c r="H196" s="34">
        <f t="shared" si="94"/>
        <v>20.202000000000002</v>
      </c>
      <c r="I196" s="34">
        <f t="shared" si="94"/>
        <v>80.899999999999991</v>
      </c>
      <c r="J196" s="34">
        <f t="shared" si="94"/>
        <v>578.89799999999991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2025-02-03T09:03:43Z</dcterms:modified>
</cp:coreProperties>
</file>